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17" i="5" l="1"/>
  <c r="O15" i="5"/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G17" i="5" l="1"/>
  <c r="E17" i="5"/>
  <c r="N17" i="5" s="1"/>
  <c r="M15" i="5"/>
  <c r="I17" i="5"/>
  <c r="M17" i="5"/>
  <c r="L15" i="5"/>
  <c r="N15" i="5"/>
  <c r="L17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<sst xmlns="http://schemas.openxmlformats.org/spreadsheetml/2006/main" count="80" uniqueCount="37">
  <si>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</si>
  <si>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</si>
  <si>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</si>
  <si>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</si>
  <si>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</si>
  <si>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</si>
  <si>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</si>
  <si>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</si>
  <si>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</si>
  <si>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</si>
  <si>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</si>
  <si>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</si>
  <si>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</si>
  <si>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</si>
  <si>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</si>
  <si>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</si>
  <si>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</si>
  <si>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</si>
  <si>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</si>
  <si>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</si>
  <si>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</si>
  <si>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</si>
  <si>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</si>
  <si>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</si>
  <si>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</si>
  <si>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HoNsU = Hongikon Nuorisoseuran Urheilijat  (1948)</t>
  </si>
  <si>
    <t>Jukka Harju</t>
  </si>
  <si>
    <t>9.</t>
  </si>
  <si>
    <t>KoKi</t>
  </si>
  <si>
    <t>12.</t>
  </si>
  <si>
    <t>10.</t>
  </si>
  <si>
    <t>PuMu</t>
  </si>
  <si>
    <t>8.</t>
  </si>
  <si>
    <t>HoNsU</t>
  </si>
  <si>
    <t>14.</t>
  </si>
  <si>
    <t>11.5.1957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</si>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</sst>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0</v>
      </c>
      <c r="G4" s="12">
        <v>5</v>
      </c>
      <c r="H4" s="12">
        <v>7</v>
      </c>
      <c r="I4" s="12">
        <v>28</v>
      </c>
      <c r="J4" s="32">
        <v>0.49099999999999999</v>
      </c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5</v>
      </c>
      <c r="T4" s="12">
        <v>11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>
        <v>10</v>
      </c>
      <c r="F5" s="12">
        <v>0</v>
      </c>
      <c r="G5" s="12">
        <v>2</v>
      </c>
      <c r="H5" s="12">
        <v>7</v>
      </c>
      <c r="I5" s="12"/>
      <c r="J5" s="32"/>
      <c r="K5" s="10"/>
      <c r="L5" s="7"/>
      <c r="M5" s="7"/>
      <c r="N5" s="7"/>
      <c r="O5" s="7"/>
      <c r="P5" s="10"/>
      <c r="Q5" s="12">
        <v>8</v>
      </c>
      <c r="R5" s="12">
        <v>0</v>
      </c>
      <c r="S5" s="12">
        <v>0</v>
      </c>
      <c r="T5" s="12">
        <v>5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1985</v>
      </c>
      <c r="C7" s="12" t="s">
        <v>30</v>
      </c>
      <c r="D7" s="1" t="s">
        <v>31</v>
      </c>
      <c r="E7" s="12">
        <v>16</v>
      </c>
      <c r="F7" s="12">
        <v>0</v>
      </c>
      <c r="G7" s="12">
        <v>2</v>
      </c>
      <c r="H7" s="12">
        <v>6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1992</v>
      </c>
      <c r="C9" s="12" t="s">
        <v>32</v>
      </c>
      <c r="D9" s="1" t="s">
        <v>33</v>
      </c>
      <c r="E9" s="12">
        <v>26</v>
      </c>
      <c r="F9" s="12">
        <v>1</v>
      </c>
      <c r="G9" s="12">
        <v>49</v>
      </c>
      <c r="H9" s="12">
        <v>8</v>
      </c>
      <c r="I9" s="12">
        <v>85</v>
      </c>
      <c r="J9" s="12"/>
      <c r="K9" s="10"/>
      <c r="L9" s="7" t="s">
        <v>32</v>
      </c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1993</v>
      </c>
      <c r="C10" s="12" t="s">
        <v>34</v>
      </c>
      <c r="D10" s="1" t="s">
        <v>33</v>
      </c>
      <c r="E10" s="12">
        <v>24</v>
      </c>
      <c r="F10" s="12">
        <v>0</v>
      </c>
      <c r="G10" s="12">
        <v>13</v>
      </c>
      <c r="H10" s="12">
        <v>7</v>
      </c>
      <c r="I10" s="12">
        <v>75</v>
      </c>
      <c r="J10" s="1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86</v>
      </c>
      <c r="F11" s="36">
        <f>SUM(F4:F10)</f>
        <v>1</v>
      </c>
      <c r="G11" s="36">
        <f>SUM(G4:G10)</f>
        <v>71</v>
      </c>
      <c r="H11" s="36">
        <f>SUM(H4:H10)</f>
        <v>35</v>
      </c>
      <c r="I11" s="36">
        <f>SUM(I4:I10)</f>
        <v>188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18</v>
      </c>
      <c r="R11" s="36">
        <f>SUM(R4:R10)</f>
        <v>0</v>
      </c>
      <c r="S11" s="36">
        <f>SUM(S4:S10)</f>
        <v>5</v>
      </c>
      <c r="T11" s="36">
        <f>SUM(T4:T10)</f>
        <v>16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0</v>
      </c>
      <c r="AB11" s="36">
        <f>SUM(AB4:AB10)</f>
        <v>0</v>
      </c>
      <c r="AC11" s="36">
        <f>SUM(AC4:AC10)</f>
        <v>0</v>
      </c>
      <c r="AD11" s="36">
        <f>SUM(AD4:AD10)</f>
        <v>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36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104</v>
      </c>
      <c r="F15" s="46">
        <f>PRODUCT(F11+R11)</f>
        <v>1</v>
      </c>
      <c r="G15" s="46">
        <f>PRODUCT(G11+S11)</f>
        <v>76</v>
      </c>
      <c r="H15" s="46">
        <f>PRODUCT(H11+T11)</f>
        <v>51</v>
      </c>
      <c r="I15" s="46">
        <f>PRODUCT(I11+U11)</f>
        <v>188</v>
      </c>
      <c r="J15" s="59"/>
      <c r="K15" s="16">
        <f>PRODUCT(K11+W11)</f>
        <v>0</v>
      </c>
      <c r="L15" s="52">
        <f>PRODUCT((F15+G15)/E15)</f>
        <v>0.74038461538461542</v>
      </c>
      <c r="M15" s="52">
        <f>PRODUCT(H15/E15)</f>
        <v>0.49038461538461536</v>
      </c>
      <c r="N15" s="52">
        <f>PRODUCT((F15+G15+H15)/E15)</f>
        <v>1.2307692307692308</v>
      </c>
      <c r="O15" s="52">
        <f>PRODUCT(I15/62)</f>
        <v>3.032258064516129</v>
      </c>
      <c r="Q15" s="17"/>
      <c r="R15" s="17"/>
      <c r="S15" s="17"/>
      <c r="T15" s="53" t="s">
        <v>25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0</v>
      </c>
      <c r="F16" s="46">
        <f>PRODUCT(AB11+AN11)</f>
        <v>0</v>
      </c>
      <c r="G16" s="46">
        <f>PRODUCT(AC11+AO11)</f>
        <v>0</v>
      </c>
      <c r="H16" s="46">
        <f>PRODUCT(AD11+AP11)</f>
        <v>0</v>
      </c>
      <c r="I16" s="46">
        <f>PRODUCT(AE11+AQ11)</f>
        <v>0</v>
      </c>
      <c r="J16" s="59">
        <v>0</v>
      </c>
      <c r="K16" s="10">
        <f>PRODUCT(AG11+AS11)</f>
        <v>0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104</v>
      </c>
      <c r="F17" s="46">
        <f t="shared" ref="F17:I17" si="0">SUM(F14:F16)</f>
        <v>1</v>
      </c>
      <c r="G17" s="46">
        <f t="shared" si="0"/>
        <v>76</v>
      </c>
      <c r="H17" s="46">
        <f t="shared" si="0"/>
        <v>51</v>
      </c>
      <c r="I17" s="46">
        <f t="shared" si="0"/>
        <v>188</v>
      </c>
      <c r="J17" s="59">
        <v>0</v>
      </c>
      <c r="K17" s="16" t="e">
        <f>SUM(K14:K16)</f>
        <v>#DIV/0!</v>
      </c>
      <c r="L17" s="52">
        <f>PRODUCT((F17+G17)/E17)</f>
        <v>0.74038461538461542</v>
      </c>
      <c r="M17" s="52">
        <f>PRODUCT(H17/E17)</f>
        <v>0.49038461538461536</v>
      </c>
      <c r="N17" s="52">
        <f>PRODUCT((F17+G17+H17)/E17)</f>
        <v>1.2307692307692308</v>
      </c>
      <c r="O17" s="52">
        <f>PRODUCT(I17/62)</f>
        <v>3.032258064516129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2021-05-26T18:54:25Z</dcterms:modified>
</cp:coreProperties>
</file>